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k\Routine Work\reeta mam formats\"/>
    </mc:Choice>
  </mc:AlternateContent>
  <bookViews>
    <workbookView xWindow="0" yWindow="0" windowWidth="15360" windowHeight="76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R51" i="1" s="1"/>
  <c r="P51" i="1"/>
  <c r="Q50" i="1"/>
  <c r="R50" i="1" s="1"/>
  <c r="P50" i="1"/>
  <c r="Q49" i="1"/>
  <c r="R49" i="1" s="1"/>
  <c r="P49" i="1"/>
  <c r="N52" i="1"/>
  <c r="M52" i="1"/>
  <c r="L52" i="1"/>
  <c r="K52" i="1"/>
  <c r="J52" i="1"/>
  <c r="I52" i="1"/>
  <c r="H52" i="1"/>
  <c r="F52" i="1"/>
  <c r="E52" i="1"/>
  <c r="D52" i="1"/>
  <c r="O52" i="1" s="1"/>
  <c r="Q48" i="1"/>
  <c r="R48" i="1" s="1"/>
  <c r="P48" i="1"/>
  <c r="Q47" i="1"/>
  <c r="R47" i="1" s="1"/>
  <c r="P47" i="1"/>
  <c r="Q46" i="1"/>
  <c r="R46" i="1" s="1"/>
  <c r="P46" i="1"/>
  <c r="Q45" i="1"/>
  <c r="R45" i="1" s="1"/>
  <c r="P45" i="1"/>
  <c r="Q44" i="1"/>
  <c r="R44" i="1" s="1"/>
  <c r="P44" i="1"/>
  <c r="Q43" i="1"/>
  <c r="R43" i="1" s="1"/>
  <c r="P43" i="1"/>
  <c r="Q42" i="1"/>
  <c r="R42" i="1" s="1"/>
  <c r="P42" i="1"/>
  <c r="Q41" i="1"/>
  <c r="R41" i="1" s="1"/>
  <c r="P41" i="1"/>
  <c r="Q40" i="1"/>
  <c r="R40" i="1" s="1"/>
  <c r="P40" i="1"/>
  <c r="Q39" i="1"/>
  <c r="P39" i="1"/>
  <c r="N29" i="1"/>
  <c r="M29" i="1"/>
  <c r="L29" i="1"/>
  <c r="K29" i="1"/>
  <c r="J29" i="1"/>
  <c r="I29" i="1"/>
  <c r="H29" i="1"/>
  <c r="F29" i="1"/>
  <c r="E29" i="1"/>
  <c r="D29" i="1"/>
  <c r="O29" i="1" s="1"/>
  <c r="Q28" i="1"/>
  <c r="R28" i="1" s="1"/>
  <c r="P28" i="1"/>
  <c r="Q27" i="1"/>
  <c r="R27" i="1" s="1"/>
  <c r="P27" i="1"/>
  <c r="Q26" i="1"/>
  <c r="R26" i="1" s="1"/>
  <c r="P26" i="1"/>
  <c r="Q25" i="1"/>
  <c r="R25" i="1" s="1"/>
  <c r="P25" i="1"/>
  <c r="Q24" i="1"/>
  <c r="R24" i="1" s="1"/>
  <c r="P24" i="1"/>
  <c r="Q23" i="1"/>
  <c r="R23" i="1" s="1"/>
  <c r="P23" i="1"/>
  <c r="Q22" i="1"/>
  <c r="P22" i="1"/>
  <c r="F14" i="1"/>
  <c r="E14" i="1"/>
  <c r="D14" i="1"/>
  <c r="O14" i="1" s="1"/>
  <c r="N14" i="1"/>
  <c r="M14" i="1"/>
  <c r="L14" i="1"/>
  <c r="K14" i="1"/>
  <c r="J14" i="1"/>
  <c r="I14" i="1"/>
  <c r="H14" i="1"/>
  <c r="Q5" i="1"/>
  <c r="R5" i="1" s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4" i="1"/>
  <c r="R4" i="1" s="1"/>
  <c r="P5" i="1"/>
  <c r="P6" i="1"/>
  <c r="P7" i="1"/>
  <c r="P8" i="1"/>
  <c r="P9" i="1"/>
  <c r="P10" i="1"/>
  <c r="P11" i="1"/>
  <c r="P12" i="1"/>
  <c r="P13" i="1"/>
  <c r="P4" i="1"/>
  <c r="Q52" i="1" l="1"/>
  <c r="R52" i="1" s="1"/>
  <c r="P14" i="1"/>
  <c r="P52" i="1"/>
  <c r="R39" i="1"/>
  <c r="Q14" i="1"/>
  <c r="R14" i="1" s="1"/>
  <c r="Q29" i="1"/>
  <c r="R29" i="1" s="1"/>
  <c r="P29" i="1"/>
  <c r="R22" i="1"/>
</calcChain>
</file>

<file path=xl/sharedStrings.xml><?xml version="1.0" encoding="utf-8"?>
<sst xmlns="http://schemas.openxmlformats.org/spreadsheetml/2006/main" count="123" uniqueCount="47">
  <si>
    <t>KENDRIYA VIDYALAYA EBS BABUGARH CANTT 2020-21</t>
  </si>
  <si>
    <t>RESULT ANALYSIS OF CLASS XII SCINCE SUBJECT WISE</t>
  </si>
  <si>
    <t>SERIAL NO</t>
  </si>
  <si>
    <t>SUBJECT</t>
  </si>
  <si>
    <t>NAME OF TEACHER</t>
  </si>
  <si>
    <t>TOTAL STUDENT</t>
  </si>
  <si>
    <t>STUDENTS APPEARED</t>
  </si>
  <si>
    <t>PASS</t>
  </si>
  <si>
    <t>PASS PERCENTAGE</t>
  </si>
  <si>
    <t>TOTAL</t>
  </si>
  <si>
    <t>ENGLISH</t>
  </si>
  <si>
    <t>PHYSICS</t>
  </si>
  <si>
    <t>CHEMISTRY</t>
  </si>
  <si>
    <t>HINDI</t>
  </si>
  <si>
    <t>COMP. SCI</t>
  </si>
  <si>
    <t>BIO</t>
  </si>
  <si>
    <t>MATHS</t>
  </si>
  <si>
    <t>PHYSICAL EDU</t>
  </si>
  <si>
    <t>POL SCI</t>
  </si>
  <si>
    <t>MUSIC</t>
  </si>
  <si>
    <t>MRS RASHMI SINGH</t>
  </si>
  <si>
    <t>MR KSHITIJ BHASKAR</t>
  </si>
  <si>
    <t>MR MUKESH KUMAR SAINI</t>
  </si>
  <si>
    <t>DR NASREEN BANO</t>
  </si>
  <si>
    <t>MRS SUNITA RANI</t>
  </si>
  <si>
    <t>PGT MATHS</t>
  </si>
  <si>
    <t>MR UDAYNATH SINGH</t>
  </si>
  <si>
    <t>PGT POL SCI</t>
  </si>
  <si>
    <t>MRS MUSIC</t>
  </si>
  <si>
    <t>A1*8</t>
  </si>
  <si>
    <t>A2*7</t>
  </si>
  <si>
    <t>B1*6</t>
  </si>
  <si>
    <t>B2*5</t>
  </si>
  <si>
    <t>C1*4</t>
  </si>
  <si>
    <t>C2*3</t>
  </si>
  <si>
    <t>D1*2</t>
  </si>
  <si>
    <t>D2*1</t>
  </si>
  <si>
    <t>TOTAL AFTER MULTIPLY</t>
  </si>
  <si>
    <t>PI</t>
  </si>
  <si>
    <t>RESULT ANALYSIS OF CLASS XII COMMERCE SUBJECT WISE</t>
  </si>
  <si>
    <t>B.STUDY</t>
  </si>
  <si>
    <t>ACCOUNTS</t>
  </si>
  <si>
    <t>ECONOMICS</t>
  </si>
  <si>
    <t xml:space="preserve">MR MUKESH KUMAR </t>
  </si>
  <si>
    <t>PGT ECO</t>
  </si>
  <si>
    <t>RESULT ANALYSIS OF CLASS XII SCINCE SUBJECT WISE/OVERALL</t>
  </si>
  <si>
    <t>MR M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</si>
</sst>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abSelected="1" topLeftCell="C1" workbookViewId="0">
      <selection activeCell="C45" sqref="C45"/>
    </sheetView>
  </sheetViews>
  <sheetFormatPr defaultRowHeight="15" x14ac:dyDescent="0.25"/>
  <cols>
    <col min="1" max="1" width="6.85546875" style="2" bestFit="1" customWidth="1"/>
    <col min="2" max="2" width="13.7109375" bestFit="1" customWidth="1"/>
    <col min="3" max="3" width="25.140625" bestFit="1" customWidth="1"/>
    <col min="5" max="5" width="10.28515625" bestFit="1" customWidth="1"/>
    <col min="6" max="6" width="5.42578125" bestFit="1" customWidth="1"/>
    <col min="7" max="7" width="12.5703125" bestFit="1" customWidth="1"/>
    <col min="8" max="9" width="5.28515625" bestFit="1" customWidth="1"/>
    <col min="10" max="13" width="5.140625" bestFit="1" customWidth="1"/>
    <col min="14" max="15" width="5.28515625" bestFit="1" customWidth="1"/>
    <col min="17" max="17" width="9.85546875" bestFit="1" customWidth="1"/>
    <col min="18" max="18" width="13.7109375" bestFit="1" customWidth="1"/>
  </cols>
  <sheetData>
    <row r="1" spans="1:19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ht="15.7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9" s="1" customFormat="1" ht="45" x14ac:dyDescent="0.25">
      <c r="A3" s="10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6" t="s">
        <v>34</v>
      </c>
      <c r="N3" s="6" t="s">
        <v>35</v>
      </c>
      <c r="O3" s="6" t="s">
        <v>36</v>
      </c>
      <c r="P3" s="5" t="s">
        <v>5</v>
      </c>
      <c r="Q3" s="7" t="s">
        <v>37</v>
      </c>
      <c r="R3" s="8" t="s">
        <v>38</v>
      </c>
    </row>
    <row r="4" spans="1:19" ht="47.25" customHeight="1" x14ac:dyDescent="0.25">
      <c r="A4" s="11">
        <v>1</v>
      </c>
      <c r="B4" s="9" t="s">
        <v>10</v>
      </c>
      <c r="C4" s="9" t="s">
        <v>20</v>
      </c>
      <c r="D4" s="3">
        <v>34</v>
      </c>
      <c r="E4" s="3">
        <v>34</v>
      </c>
      <c r="F4" s="3">
        <v>34</v>
      </c>
      <c r="G4" s="3">
        <v>100</v>
      </c>
      <c r="H4" s="3">
        <v>4</v>
      </c>
      <c r="I4" s="3">
        <v>3</v>
      </c>
      <c r="J4" s="3">
        <v>12</v>
      </c>
      <c r="K4" s="3">
        <v>10</v>
      </c>
      <c r="L4" s="3">
        <v>3</v>
      </c>
      <c r="M4" s="3">
        <v>1</v>
      </c>
      <c r="N4" s="3">
        <v>1</v>
      </c>
      <c r="O4" s="3">
        <v>0</v>
      </c>
      <c r="P4" s="3">
        <f>SUM(H4:O4)</f>
        <v>34</v>
      </c>
      <c r="Q4" s="3">
        <f>H4*8+I4*7+J4*6+K4*5+L4*4+M4*3+N4*2+O4*1</f>
        <v>192</v>
      </c>
      <c r="R4" s="3">
        <f>(Q4*100)/(D4*8)</f>
        <v>70.588235294117652</v>
      </c>
    </row>
    <row r="5" spans="1:19" ht="47.25" customHeight="1" x14ac:dyDescent="0.25">
      <c r="A5" s="11">
        <v>2</v>
      </c>
      <c r="B5" s="9" t="s">
        <v>11</v>
      </c>
      <c r="C5" s="9" t="s">
        <v>21</v>
      </c>
      <c r="D5" s="3">
        <v>34</v>
      </c>
      <c r="E5" s="3">
        <v>34</v>
      </c>
      <c r="F5" s="3">
        <v>34</v>
      </c>
      <c r="G5" s="3">
        <v>100</v>
      </c>
      <c r="H5" s="3">
        <v>3</v>
      </c>
      <c r="I5" s="3">
        <v>2</v>
      </c>
      <c r="J5" s="3">
        <v>2</v>
      </c>
      <c r="K5" s="3">
        <v>14</v>
      </c>
      <c r="L5" s="3">
        <v>6</v>
      </c>
      <c r="M5" s="3">
        <v>3</v>
      </c>
      <c r="N5" s="3">
        <v>4</v>
      </c>
      <c r="O5" s="3">
        <v>0</v>
      </c>
      <c r="P5" s="3">
        <f t="shared" ref="P5:P13" si="0">SUM(H5:O5)</f>
        <v>34</v>
      </c>
      <c r="Q5" s="3">
        <f t="shared" ref="Q5:Q13" si="1">H5*8+I5*7+J5*6+K5*5+L5*4+M5*3+N5*2+O5*1</f>
        <v>161</v>
      </c>
      <c r="R5" s="3">
        <f t="shared" ref="R5:R14" si="2">(Q5*100)/(D5*8)</f>
        <v>59.191176470588232</v>
      </c>
    </row>
    <row r="6" spans="1:19" ht="47.25" customHeight="1" x14ac:dyDescent="0.25">
      <c r="A6" s="11">
        <v>3</v>
      </c>
      <c r="B6" s="9" t="s">
        <v>12</v>
      </c>
      <c r="C6" s="9" t="s">
        <v>22</v>
      </c>
      <c r="D6" s="3">
        <v>34</v>
      </c>
      <c r="E6" s="3">
        <v>34</v>
      </c>
      <c r="F6" s="3">
        <v>34</v>
      </c>
      <c r="G6" s="3">
        <v>100</v>
      </c>
      <c r="H6" s="3">
        <v>4</v>
      </c>
      <c r="I6" s="3">
        <v>5</v>
      </c>
      <c r="J6" s="3">
        <v>1</v>
      </c>
      <c r="K6" s="3">
        <v>2</v>
      </c>
      <c r="L6" s="3">
        <v>7</v>
      </c>
      <c r="M6" s="3">
        <v>8</v>
      </c>
      <c r="N6" s="3">
        <v>7</v>
      </c>
      <c r="O6" s="3">
        <v>0</v>
      </c>
      <c r="P6" s="3">
        <f t="shared" si="0"/>
        <v>34</v>
      </c>
      <c r="Q6" s="3">
        <f t="shared" si="1"/>
        <v>149</v>
      </c>
      <c r="R6" s="3">
        <f t="shared" si="2"/>
        <v>54.779411764705884</v>
      </c>
    </row>
    <row r="7" spans="1:19" ht="47.25" customHeight="1" x14ac:dyDescent="0.25">
      <c r="A7" s="11">
        <v>4</v>
      </c>
      <c r="B7" s="9" t="s">
        <v>13</v>
      </c>
      <c r="C7" s="9" t="s">
        <v>23</v>
      </c>
      <c r="D7" s="3">
        <v>11</v>
      </c>
      <c r="E7" s="3">
        <v>11</v>
      </c>
      <c r="F7" s="3">
        <v>11</v>
      </c>
      <c r="G7" s="3">
        <v>100</v>
      </c>
      <c r="H7" s="3">
        <v>3</v>
      </c>
      <c r="I7" s="3">
        <v>2</v>
      </c>
      <c r="J7" s="3">
        <v>3</v>
      </c>
      <c r="K7" s="3">
        <v>0</v>
      </c>
      <c r="L7" s="3">
        <v>3</v>
      </c>
      <c r="M7" s="3">
        <v>0</v>
      </c>
      <c r="N7" s="3">
        <v>0</v>
      </c>
      <c r="O7" s="3">
        <v>0</v>
      </c>
      <c r="P7" s="3">
        <f t="shared" si="0"/>
        <v>11</v>
      </c>
      <c r="Q7" s="3">
        <f t="shared" si="1"/>
        <v>68</v>
      </c>
      <c r="R7" s="3">
        <f t="shared" si="2"/>
        <v>77.272727272727266</v>
      </c>
    </row>
    <row r="8" spans="1:19" ht="47.25" customHeight="1" x14ac:dyDescent="0.25">
      <c r="A8" s="11">
        <v>5</v>
      </c>
      <c r="B8" s="9" t="s">
        <v>14</v>
      </c>
      <c r="C8" s="9" t="s">
        <v>46</v>
      </c>
      <c r="D8" s="3">
        <v>24</v>
      </c>
      <c r="E8" s="3">
        <v>24</v>
      </c>
      <c r="F8" s="3">
        <v>24</v>
      </c>
      <c r="G8" s="3">
        <v>100</v>
      </c>
      <c r="H8" s="3">
        <v>0</v>
      </c>
      <c r="I8" s="3">
        <v>3</v>
      </c>
      <c r="J8" s="3">
        <v>3</v>
      </c>
      <c r="K8" s="3">
        <v>1</v>
      </c>
      <c r="L8" s="3">
        <v>4</v>
      </c>
      <c r="M8" s="3">
        <v>5</v>
      </c>
      <c r="N8" s="3">
        <v>8</v>
      </c>
      <c r="O8" s="3">
        <v>0</v>
      </c>
      <c r="P8" s="3">
        <f t="shared" si="0"/>
        <v>24</v>
      </c>
      <c r="Q8" s="3">
        <f t="shared" si="1"/>
        <v>91</v>
      </c>
      <c r="R8" s="3">
        <f t="shared" si="2"/>
        <v>47.395833333333336</v>
      </c>
    </row>
    <row r="9" spans="1:19" ht="47.25" customHeight="1" x14ac:dyDescent="0.25">
      <c r="A9" s="11">
        <v>6</v>
      </c>
      <c r="B9" s="9" t="s">
        <v>15</v>
      </c>
      <c r="C9" s="9" t="s">
        <v>24</v>
      </c>
      <c r="D9" s="3">
        <v>12</v>
      </c>
      <c r="E9" s="3">
        <v>12</v>
      </c>
      <c r="F9" s="3">
        <v>12</v>
      </c>
      <c r="G9" s="3">
        <v>100</v>
      </c>
      <c r="H9" s="3">
        <v>2</v>
      </c>
      <c r="I9" s="3">
        <v>5</v>
      </c>
      <c r="J9" s="3">
        <v>1</v>
      </c>
      <c r="K9" s="3">
        <v>3</v>
      </c>
      <c r="L9" s="3">
        <v>1</v>
      </c>
      <c r="M9" s="3">
        <v>0</v>
      </c>
      <c r="N9" s="3">
        <v>0</v>
      </c>
      <c r="O9" s="3">
        <v>0</v>
      </c>
      <c r="P9" s="3">
        <f t="shared" si="0"/>
        <v>12</v>
      </c>
      <c r="Q9" s="3">
        <f t="shared" si="1"/>
        <v>76</v>
      </c>
      <c r="R9" s="3">
        <f t="shared" si="2"/>
        <v>79.166666666666671</v>
      </c>
    </row>
    <row r="10" spans="1:19" ht="47.25" customHeight="1" x14ac:dyDescent="0.25">
      <c r="A10" s="11">
        <v>7</v>
      </c>
      <c r="B10" s="9" t="s">
        <v>16</v>
      </c>
      <c r="C10" s="9" t="s">
        <v>25</v>
      </c>
      <c r="D10" s="3">
        <v>23</v>
      </c>
      <c r="E10" s="3">
        <v>23</v>
      </c>
      <c r="F10" s="3">
        <v>23</v>
      </c>
      <c r="G10" s="3">
        <v>100</v>
      </c>
      <c r="H10" s="3">
        <v>0</v>
      </c>
      <c r="I10" s="3">
        <v>3</v>
      </c>
      <c r="J10" s="3">
        <v>0</v>
      </c>
      <c r="K10" s="3">
        <v>2</v>
      </c>
      <c r="L10" s="3">
        <v>7</v>
      </c>
      <c r="M10" s="3">
        <v>5</v>
      </c>
      <c r="N10" s="3">
        <v>6</v>
      </c>
      <c r="O10" s="3">
        <v>0</v>
      </c>
      <c r="P10" s="3">
        <f t="shared" si="0"/>
        <v>23</v>
      </c>
      <c r="Q10" s="3">
        <f t="shared" si="1"/>
        <v>86</v>
      </c>
      <c r="R10" s="3">
        <f t="shared" si="2"/>
        <v>46.739130434782609</v>
      </c>
    </row>
    <row r="11" spans="1:19" ht="47.25" customHeight="1" x14ac:dyDescent="0.25">
      <c r="A11" s="11">
        <v>8</v>
      </c>
      <c r="B11" s="9" t="s">
        <v>17</v>
      </c>
      <c r="C11" s="9" t="s">
        <v>26</v>
      </c>
      <c r="D11" s="3">
        <v>28</v>
      </c>
      <c r="E11" s="3">
        <v>28</v>
      </c>
      <c r="F11" s="3">
        <v>28</v>
      </c>
      <c r="G11" s="3">
        <v>100</v>
      </c>
      <c r="H11" s="3">
        <v>0</v>
      </c>
      <c r="I11" s="3">
        <v>0</v>
      </c>
      <c r="J11" s="3">
        <v>9</v>
      </c>
      <c r="K11" s="3">
        <v>7</v>
      </c>
      <c r="L11" s="3">
        <v>4</v>
      </c>
      <c r="M11" s="3">
        <v>3</v>
      </c>
      <c r="N11" s="3">
        <v>4</v>
      </c>
      <c r="O11" s="3">
        <v>1</v>
      </c>
      <c r="P11" s="3">
        <f t="shared" si="0"/>
        <v>28</v>
      </c>
      <c r="Q11" s="3">
        <f t="shared" si="1"/>
        <v>123</v>
      </c>
      <c r="R11" s="3">
        <f t="shared" si="2"/>
        <v>54.910714285714285</v>
      </c>
    </row>
    <row r="12" spans="1:19" ht="47.25" customHeight="1" x14ac:dyDescent="0.25">
      <c r="A12" s="11">
        <v>9</v>
      </c>
      <c r="B12" s="9" t="s">
        <v>18</v>
      </c>
      <c r="C12" s="9" t="s">
        <v>27</v>
      </c>
      <c r="D12" s="3">
        <v>3</v>
      </c>
      <c r="E12" s="3">
        <v>3</v>
      </c>
      <c r="F12" s="3">
        <v>3</v>
      </c>
      <c r="G12" s="3">
        <v>100</v>
      </c>
      <c r="H12" s="3">
        <v>0</v>
      </c>
      <c r="I12" s="3">
        <v>0</v>
      </c>
      <c r="J12" s="3">
        <v>2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f t="shared" si="0"/>
        <v>3</v>
      </c>
      <c r="Q12" s="3">
        <f t="shared" si="1"/>
        <v>16</v>
      </c>
      <c r="R12" s="3">
        <f t="shared" si="2"/>
        <v>66.666666666666671</v>
      </c>
    </row>
    <row r="13" spans="1:19" ht="47.25" customHeight="1" x14ac:dyDescent="0.25">
      <c r="A13" s="11">
        <v>10</v>
      </c>
      <c r="B13" s="9" t="s">
        <v>19</v>
      </c>
      <c r="C13" s="9" t="s">
        <v>28</v>
      </c>
      <c r="D13" s="3">
        <v>1</v>
      </c>
      <c r="E13" s="3">
        <v>1</v>
      </c>
      <c r="F13" s="3">
        <v>1</v>
      </c>
      <c r="G13" s="3">
        <v>100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f t="shared" si="0"/>
        <v>1</v>
      </c>
      <c r="Q13" s="3">
        <f t="shared" si="1"/>
        <v>4</v>
      </c>
      <c r="R13" s="3">
        <f t="shared" si="2"/>
        <v>50</v>
      </c>
    </row>
    <row r="14" spans="1:19" ht="47.25" customHeight="1" x14ac:dyDescent="0.25">
      <c r="A14" s="4"/>
      <c r="B14" s="12" t="s">
        <v>9</v>
      </c>
      <c r="C14" s="3"/>
      <c r="D14" s="13">
        <f>SUM(D4:D13)</f>
        <v>204</v>
      </c>
      <c r="E14" s="13">
        <f>SUM(E4:E13)</f>
        <v>204</v>
      </c>
      <c r="F14" s="13">
        <f>SUM(F4:F13)</f>
        <v>204</v>
      </c>
      <c r="G14" s="13">
        <v>100</v>
      </c>
      <c r="H14" s="13">
        <f t="shared" ref="H14:N14" si="3">SUM(H4:H13)</f>
        <v>16</v>
      </c>
      <c r="I14" s="13">
        <f t="shared" si="3"/>
        <v>23</v>
      </c>
      <c r="J14" s="13">
        <f t="shared" si="3"/>
        <v>33</v>
      </c>
      <c r="K14" s="13">
        <f t="shared" si="3"/>
        <v>39</v>
      </c>
      <c r="L14" s="13">
        <f t="shared" si="3"/>
        <v>37</v>
      </c>
      <c r="M14" s="13">
        <f t="shared" si="3"/>
        <v>25</v>
      </c>
      <c r="N14" s="13">
        <f t="shared" si="3"/>
        <v>30</v>
      </c>
      <c r="O14" s="13">
        <f>SUM(D14)</f>
        <v>204</v>
      </c>
      <c r="P14" s="14">
        <f>SUM(P4:P13)</f>
        <v>204</v>
      </c>
      <c r="Q14" s="14">
        <f>SUM(Q4:Q13)</f>
        <v>966</v>
      </c>
      <c r="R14" s="13">
        <f t="shared" si="2"/>
        <v>59.191176470588232</v>
      </c>
      <c r="S14" s="15"/>
    </row>
    <row r="15" spans="1:19" x14ac:dyDescent="0.25">
      <c r="C15" s="17"/>
      <c r="D15" s="17"/>
      <c r="E15" s="17"/>
      <c r="F15" s="17"/>
      <c r="G15" s="17"/>
    </row>
    <row r="16" spans="1:19" x14ac:dyDescent="0.25">
      <c r="C16" s="17"/>
      <c r="D16" s="17"/>
      <c r="E16" s="17"/>
      <c r="F16" s="17"/>
      <c r="G16" s="17"/>
      <c r="H16" s="16"/>
    </row>
    <row r="17" spans="1:18" x14ac:dyDescent="0.25">
      <c r="C17" s="17"/>
      <c r="D17" s="17"/>
      <c r="E17" s="17"/>
      <c r="F17" s="17"/>
      <c r="G17" s="17"/>
      <c r="H17" s="16"/>
    </row>
    <row r="18" spans="1:18" x14ac:dyDescent="0.25">
      <c r="C18" s="17"/>
      <c r="D18" s="17"/>
      <c r="E18" s="17"/>
      <c r="F18" s="17"/>
      <c r="G18" s="17"/>
      <c r="H18" s="16"/>
    </row>
    <row r="19" spans="1:18" ht="15.75" x14ac:dyDescent="0.25">
      <c r="A19" s="18" t="s">
        <v>0</v>
      </c>
      <c r="B19" s="18"/>
      <c r="C19" s="19"/>
      <c r="D19" s="19"/>
      <c r="E19" s="19"/>
      <c r="F19" s="19"/>
      <c r="G19" s="19"/>
      <c r="H19" s="19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5.75" x14ac:dyDescent="0.25">
      <c r="A20" s="18" t="s">
        <v>39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45" x14ac:dyDescent="0.25">
      <c r="A21" s="10" t="s">
        <v>2</v>
      </c>
      <c r="B21" s="6" t="s">
        <v>3</v>
      </c>
      <c r="C21" s="5" t="s">
        <v>4</v>
      </c>
      <c r="D21" s="5" t="s">
        <v>5</v>
      </c>
      <c r="E21" s="5" t="s">
        <v>6</v>
      </c>
      <c r="F21" s="6" t="s">
        <v>7</v>
      </c>
      <c r="G21" s="5" t="s">
        <v>8</v>
      </c>
      <c r="H21" s="6" t="s">
        <v>29</v>
      </c>
      <c r="I21" s="6" t="s">
        <v>30</v>
      </c>
      <c r="J21" s="6" t="s">
        <v>31</v>
      </c>
      <c r="K21" s="6" t="s">
        <v>32</v>
      </c>
      <c r="L21" s="6" t="s">
        <v>33</v>
      </c>
      <c r="M21" s="6" t="s">
        <v>34</v>
      </c>
      <c r="N21" s="6" t="s">
        <v>35</v>
      </c>
      <c r="O21" s="6" t="s">
        <v>36</v>
      </c>
      <c r="P21" s="5" t="s">
        <v>5</v>
      </c>
      <c r="Q21" s="7" t="s">
        <v>37</v>
      </c>
      <c r="R21" s="8" t="s">
        <v>38</v>
      </c>
    </row>
    <row r="22" spans="1:18" ht="44.25" customHeight="1" x14ac:dyDescent="0.25">
      <c r="A22" s="11">
        <v>1</v>
      </c>
      <c r="B22" s="9" t="s">
        <v>10</v>
      </c>
      <c r="C22" s="9" t="s">
        <v>20</v>
      </c>
      <c r="D22" s="3">
        <v>32</v>
      </c>
      <c r="E22" s="3">
        <v>32</v>
      </c>
      <c r="F22" s="3">
        <v>32</v>
      </c>
      <c r="G22" s="3">
        <v>100</v>
      </c>
      <c r="H22" s="3">
        <v>1</v>
      </c>
      <c r="I22" s="3">
        <v>4</v>
      </c>
      <c r="J22" s="3">
        <v>5</v>
      </c>
      <c r="K22" s="3">
        <v>5</v>
      </c>
      <c r="L22" s="3">
        <v>4</v>
      </c>
      <c r="M22" s="3">
        <v>7</v>
      </c>
      <c r="N22" s="3">
        <v>3</v>
      </c>
      <c r="O22" s="3">
        <v>3</v>
      </c>
      <c r="P22" s="3">
        <f>SUM(H22:O22)</f>
        <v>32</v>
      </c>
      <c r="Q22" s="3">
        <f>H22*8+I22*7+J22*6+K22*5+L22*4+M22*3+N22*2+O22*1</f>
        <v>137</v>
      </c>
      <c r="R22" s="3">
        <f>(Q22*100)/(D22*8)</f>
        <v>53.515625</v>
      </c>
    </row>
    <row r="23" spans="1:18" ht="44.25" customHeight="1" x14ac:dyDescent="0.25">
      <c r="A23" s="11">
        <v>2</v>
      </c>
      <c r="B23" s="9" t="s">
        <v>40</v>
      </c>
      <c r="C23" s="9" t="s">
        <v>43</v>
      </c>
      <c r="D23" s="3">
        <v>32</v>
      </c>
      <c r="E23" s="3">
        <v>32</v>
      </c>
      <c r="F23" s="3">
        <v>32</v>
      </c>
      <c r="G23" s="3">
        <v>100</v>
      </c>
      <c r="H23" s="3">
        <v>0</v>
      </c>
      <c r="I23" s="3">
        <v>3</v>
      </c>
      <c r="J23" s="3">
        <v>3</v>
      </c>
      <c r="K23" s="3">
        <v>6</v>
      </c>
      <c r="L23" s="3">
        <v>4</v>
      </c>
      <c r="M23" s="3">
        <v>4</v>
      </c>
      <c r="N23" s="3">
        <v>3</v>
      </c>
      <c r="O23" s="3">
        <v>9</v>
      </c>
      <c r="P23" s="3">
        <f t="shared" ref="P23:P28" si="4">SUM(H23:O23)</f>
        <v>32</v>
      </c>
      <c r="Q23" s="3">
        <f t="shared" ref="Q23:Q28" si="5">H23*8+I23*7+J23*6+K23*5+L23*4+M23*3+N23*2+O23*1</f>
        <v>112</v>
      </c>
      <c r="R23" s="3">
        <f t="shared" ref="R23:R29" si="6">(Q23*100)/(D23*8)</f>
        <v>43.75</v>
      </c>
    </row>
    <row r="24" spans="1:18" ht="44.25" customHeight="1" x14ac:dyDescent="0.25">
      <c r="A24" s="11">
        <v>3</v>
      </c>
      <c r="B24" s="9" t="s">
        <v>41</v>
      </c>
      <c r="C24" s="9" t="s">
        <v>43</v>
      </c>
      <c r="D24" s="3">
        <v>32</v>
      </c>
      <c r="E24" s="3">
        <v>32</v>
      </c>
      <c r="F24" s="3">
        <v>32</v>
      </c>
      <c r="G24" s="3">
        <v>100</v>
      </c>
      <c r="H24" s="3">
        <v>1</v>
      </c>
      <c r="I24" s="3">
        <v>1</v>
      </c>
      <c r="J24" s="3">
        <v>0</v>
      </c>
      <c r="K24" s="3">
        <v>10</v>
      </c>
      <c r="L24" s="3">
        <v>5</v>
      </c>
      <c r="M24" s="3">
        <v>9</v>
      </c>
      <c r="N24" s="3">
        <v>3</v>
      </c>
      <c r="O24" s="3">
        <v>3</v>
      </c>
      <c r="P24" s="3">
        <f t="shared" si="4"/>
        <v>32</v>
      </c>
      <c r="Q24" s="3">
        <f t="shared" si="5"/>
        <v>121</v>
      </c>
      <c r="R24" s="3">
        <f t="shared" si="6"/>
        <v>47.265625</v>
      </c>
    </row>
    <row r="25" spans="1:18" ht="44.25" customHeight="1" x14ac:dyDescent="0.25">
      <c r="A25" s="11">
        <v>4</v>
      </c>
      <c r="B25" s="9" t="s">
        <v>13</v>
      </c>
      <c r="C25" s="9" t="s">
        <v>23</v>
      </c>
      <c r="D25" s="3">
        <v>31</v>
      </c>
      <c r="E25" s="3">
        <v>31</v>
      </c>
      <c r="F25" s="3">
        <v>31</v>
      </c>
      <c r="G25" s="3">
        <v>100</v>
      </c>
      <c r="H25" s="3">
        <v>0</v>
      </c>
      <c r="I25" s="3">
        <v>1</v>
      </c>
      <c r="J25" s="3">
        <v>3</v>
      </c>
      <c r="K25" s="3">
        <v>2</v>
      </c>
      <c r="L25" s="3">
        <v>7</v>
      </c>
      <c r="M25" s="3">
        <v>5</v>
      </c>
      <c r="N25" s="3">
        <v>5</v>
      </c>
      <c r="O25" s="3">
        <v>8</v>
      </c>
      <c r="P25" s="3">
        <f t="shared" si="4"/>
        <v>31</v>
      </c>
      <c r="Q25" s="3">
        <f t="shared" si="5"/>
        <v>96</v>
      </c>
      <c r="R25" s="3">
        <f t="shared" si="6"/>
        <v>38.70967741935484</v>
      </c>
    </row>
    <row r="26" spans="1:18" ht="44.25" customHeight="1" x14ac:dyDescent="0.25">
      <c r="A26" s="11">
        <v>5</v>
      </c>
      <c r="B26" s="9" t="s">
        <v>42</v>
      </c>
      <c r="C26" s="9" t="s">
        <v>44</v>
      </c>
      <c r="D26" s="3">
        <v>32</v>
      </c>
      <c r="E26" s="3">
        <v>32</v>
      </c>
      <c r="F26" s="3">
        <v>32</v>
      </c>
      <c r="G26" s="3">
        <v>100</v>
      </c>
      <c r="H26" s="3">
        <v>0</v>
      </c>
      <c r="I26" s="3">
        <v>1</v>
      </c>
      <c r="J26" s="3">
        <v>3</v>
      </c>
      <c r="K26" s="3">
        <v>0</v>
      </c>
      <c r="L26" s="3">
        <v>6</v>
      </c>
      <c r="M26" s="3">
        <v>9</v>
      </c>
      <c r="N26" s="3">
        <v>5</v>
      </c>
      <c r="O26" s="3">
        <v>8</v>
      </c>
      <c r="P26" s="3">
        <f t="shared" si="4"/>
        <v>32</v>
      </c>
      <c r="Q26" s="3">
        <f t="shared" si="5"/>
        <v>94</v>
      </c>
      <c r="R26" s="3">
        <f t="shared" si="6"/>
        <v>36.71875</v>
      </c>
    </row>
    <row r="27" spans="1:18" ht="44.25" customHeight="1" x14ac:dyDescent="0.25">
      <c r="A27" s="11">
        <v>6</v>
      </c>
      <c r="B27" s="9" t="s">
        <v>17</v>
      </c>
      <c r="C27" s="9" t="s">
        <v>26</v>
      </c>
      <c r="D27" s="3">
        <v>29</v>
      </c>
      <c r="E27" s="3">
        <v>29</v>
      </c>
      <c r="F27" s="3">
        <v>29</v>
      </c>
      <c r="G27" s="3">
        <v>100</v>
      </c>
      <c r="H27" s="3">
        <v>1</v>
      </c>
      <c r="I27" s="3">
        <v>0</v>
      </c>
      <c r="J27" s="3">
        <v>2</v>
      </c>
      <c r="K27" s="3">
        <v>10</v>
      </c>
      <c r="L27" s="3">
        <v>3</v>
      </c>
      <c r="M27" s="3">
        <v>2</v>
      </c>
      <c r="N27" s="3">
        <v>8</v>
      </c>
      <c r="O27" s="3">
        <v>3</v>
      </c>
      <c r="P27" s="3">
        <f t="shared" si="4"/>
        <v>29</v>
      </c>
      <c r="Q27" s="3">
        <f t="shared" si="5"/>
        <v>107</v>
      </c>
      <c r="R27" s="3">
        <f t="shared" si="6"/>
        <v>46.120689655172413</v>
      </c>
    </row>
    <row r="28" spans="1:18" ht="44.25" customHeight="1" x14ac:dyDescent="0.25">
      <c r="A28" s="11">
        <v>7</v>
      </c>
      <c r="B28" s="9" t="s">
        <v>16</v>
      </c>
      <c r="C28" s="9" t="s">
        <v>25</v>
      </c>
      <c r="D28" s="3">
        <v>1</v>
      </c>
      <c r="E28" s="3">
        <v>1</v>
      </c>
      <c r="F28" s="3">
        <v>1</v>
      </c>
      <c r="G28" s="3">
        <v>100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f t="shared" si="4"/>
        <v>1</v>
      </c>
      <c r="Q28" s="3">
        <f t="shared" si="5"/>
        <v>8</v>
      </c>
      <c r="R28" s="3">
        <f t="shared" si="6"/>
        <v>100</v>
      </c>
    </row>
    <row r="29" spans="1:18" ht="44.25" customHeight="1" x14ac:dyDescent="0.25">
      <c r="A29" s="4"/>
      <c r="B29" s="12" t="s">
        <v>9</v>
      </c>
      <c r="C29" s="3"/>
      <c r="D29" s="13">
        <f>SUM(D22:D28)</f>
        <v>189</v>
      </c>
      <c r="E29" s="13">
        <f>SUM(E22:E28)</f>
        <v>189</v>
      </c>
      <c r="F29" s="13">
        <f>SUM(F22:F28)</f>
        <v>189</v>
      </c>
      <c r="G29" s="13">
        <v>100</v>
      </c>
      <c r="H29" s="13">
        <f t="shared" ref="H29:N29" si="7">SUM(H22:H28)</f>
        <v>4</v>
      </c>
      <c r="I29" s="13">
        <f t="shared" si="7"/>
        <v>10</v>
      </c>
      <c r="J29" s="13">
        <f t="shared" si="7"/>
        <v>16</v>
      </c>
      <c r="K29" s="13">
        <f t="shared" si="7"/>
        <v>33</v>
      </c>
      <c r="L29" s="13">
        <f t="shared" si="7"/>
        <v>29</v>
      </c>
      <c r="M29" s="13">
        <f t="shared" si="7"/>
        <v>36</v>
      </c>
      <c r="N29" s="13">
        <f t="shared" si="7"/>
        <v>27</v>
      </c>
      <c r="O29" s="13">
        <f>SUM(D29)</f>
        <v>189</v>
      </c>
      <c r="P29" s="14">
        <f>SUM(P22:P28)</f>
        <v>189</v>
      </c>
      <c r="Q29" s="14">
        <f>SUM(Q22:Q28)</f>
        <v>675</v>
      </c>
      <c r="R29" s="13">
        <f t="shared" si="6"/>
        <v>44.642857142857146</v>
      </c>
    </row>
    <row r="32" spans="1:18" x14ac:dyDescent="0.25">
      <c r="B32" s="16"/>
      <c r="C32" s="17"/>
      <c r="D32" s="17"/>
      <c r="E32" s="17"/>
      <c r="F32" s="17"/>
      <c r="G32" s="17"/>
      <c r="H32" s="16"/>
    </row>
    <row r="33" spans="1:18" x14ac:dyDescent="0.25">
      <c r="B33" s="16"/>
      <c r="C33" s="17"/>
      <c r="D33" s="17"/>
      <c r="E33" s="17"/>
      <c r="F33" s="17"/>
      <c r="G33" s="17"/>
      <c r="H33" s="16"/>
    </row>
    <row r="34" spans="1:18" x14ac:dyDescent="0.25">
      <c r="B34" s="16"/>
      <c r="C34" s="17"/>
      <c r="D34" s="17"/>
      <c r="E34" s="17"/>
      <c r="F34" s="17"/>
      <c r="G34" s="17"/>
      <c r="H34" s="16"/>
    </row>
    <row r="35" spans="1:18" x14ac:dyDescent="0.25">
      <c r="B35" s="16"/>
      <c r="C35" s="17"/>
      <c r="D35" s="17"/>
      <c r="E35" s="17"/>
      <c r="F35" s="17"/>
      <c r="G35" s="17"/>
      <c r="H35" s="16"/>
    </row>
    <row r="36" spans="1:18" ht="15.75" x14ac:dyDescent="0.25">
      <c r="A36" s="18" t="s">
        <v>0</v>
      </c>
      <c r="B36" s="19"/>
      <c r="C36" s="19"/>
      <c r="D36" s="19"/>
      <c r="E36" s="19"/>
      <c r="F36" s="19"/>
      <c r="G36" s="19"/>
      <c r="H36" s="19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5.75" x14ac:dyDescent="0.25">
      <c r="A37" s="18" t="s">
        <v>45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45" x14ac:dyDescent="0.25">
      <c r="A38" s="10" t="s">
        <v>2</v>
      </c>
      <c r="B38" s="6" t="s">
        <v>3</v>
      </c>
      <c r="C38" s="5" t="s">
        <v>4</v>
      </c>
      <c r="D38" s="5" t="s">
        <v>5</v>
      </c>
      <c r="E38" s="5" t="s">
        <v>6</v>
      </c>
      <c r="F38" s="6" t="s">
        <v>7</v>
      </c>
      <c r="G38" s="5" t="s">
        <v>8</v>
      </c>
      <c r="H38" s="6" t="s">
        <v>29</v>
      </c>
      <c r="I38" s="6" t="s">
        <v>30</v>
      </c>
      <c r="J38" s="6" t="s">
        <v>31</v>
      </c>
      <c r="K38" s="6" t="s">
        <v>32</v>
      </c>
      <c r="L38" s="6" t="s">
        <v>33</v>
      </c>
      <c r="M38" s="6" t="s">
        <v>34</v>
      </c>
      <c r="N38" s="6" t="s">
        <v>35</v>
      </c>
      <c r="O38" s="6" t="s">
        <v>36</v>
      </c>
      <c r="P38" s="5" t="s">
        <v>5</v>
      </c>
      <c r="Q38" s="7" t="s">
        <v>37</v>
      </c>
      <c r="R38" s="8" t="s">
        <v>38</v>
      </c>
    </row>
    <row r="39" spans="1:18" x14ac:dyDescent="0.25">
      <c r="A39" s="11">
        <v>1</v>
      </c>
      <c r="B39" s="9" t="s">
        <v>10</v>
      </c>
      <c r="C39" s="9" t="s">
        <v>20</v>
      </c>
      <c r="D39" s="3">
        <v>66</v>
      </c>
      <c r="E39" s="3">
        <v>66</v>
      </c>
      <c r="F39" s="3">
        <v>66</v>
      </c>
      <c r="G39" s="3">
        <v>100</v>
      </c>
      <c r="H39" s="3">
        <v>5</v>
      </c>
      <c r="I39" s="3">
        <v>7</v>
      </c>
      <c r="J39" s="3">
        <v>17</v>
      </c>
      <c r="K39" s="3">
        <v>15</v>
      </c>
      <c r="L39" s="3">
        <v>7</v>
      </c>
      <c r="M39" s="3">
        <v>8</v>
      </c>
      <c r="N39" s="3">
        <v>4</v>
      </c>
      <c r="O39" s="3">
        <v>3</v>
      </c>
      <c r="P39" s="3">
        <f>SUM(H39:O39)</f>
        <v>66</v>
      </c>
      <c r="Q39" s="3">
        <f>H39*8+I39*7+J39*6+K39*5+L39*4+M39*3+N39*2+O39*1</f>
        <v>329</v>
      </c>
      <c r="R39" s="3">
        <f>(Q39*100)/(D39*8)</f>
        <v>62.310606060606062</v>
      </c>
    </row>
    <row r="40" spans="1:18" x14ac:dyDescent="0.25">
      <c r="A40" s="11">
        <v>2</v>
      </c>
      <c r="B40" s="9" t="s">
        <v>11</v>
      </c>
      <c r="C40" s="9" t="s">
        <v>21</v>
      </c>
      <c r="D40" s="3">
        <v>34</v>
      </c>
      <c r="E40" s="3">
        <v>34</v>
      </c>
      <c r="F40" s="3">
        <v>34</v>
      </c>
      <c r="G40" s="3">
        <v>100</v>
      </c>
      <c r="H40" s="3">
        <v>3</v>
      </c>
      <c r="I40" s="3">
        <v>2</v>
      </c>
      <c r="J40" s="3">
        <v>2</v>
      </c>
      <c r="K40" s="3">
        <v>14</v>
      </c>
      <c r="L40" s="3">
        <v>6</v>
      </c>
      <c r="M40" s="3">
        <v>3</v>
      </c>
      <c r="N40" s="3">
        <v>4</v>
      </c>
      <c r="O40" s="3">
        <v>0</v>
      </c>
      <c r="P40" s="3">
        <f t="shared" ref="P40:P48" si="8">SUM(H40:O40)</f>
        <v>34</v>
      </c>
      <c r="Q40" s="3">
        <f t="shared" ref="Q40:Q48" si="9">H40*8+I40*7+J40*6+K40*5+L40*4+M40*3+N40*2+O40*1</f>
        <v>161</v>
      </c>
      <c r="R40" s="3">
        <f t="shared" ref="R40:R52" si="10">(Q40*100)/(D40*8)</f>
        <v>59.191176470588232</v>
      </c>
    </row>
    <row r="41" spans="1:18" x14ac:dyDescent="0.25">
      <c r="A41" s="11">
        <v>3</v>
      </c>
      <c r="B41" s="9" t="s">
        <v>12</v>
      </c>
      <c r="C41" s="9" t="s">
        <v>22</v>
      </c>
      <c r="D41" s="3">
        <v>34</v>
      </c>
      <c r="E41" s="3">
        <v>34</v>
      </c>
      <c r="F41" s="3">
        <v>34</v>
      </c>
      <c r="G41" s="3">
        <v>100</v>
      </c>
      <c r="H41" s="3">
        <v>4</v>
      </c>
      <c r="I41" s="3">
        <v>5</v>
      </c>
      <c r="J41" s="3">
        <v>1</v>
      </c>
      <c r="K41" s="3">
        <v>2</v>
      </c>
      <c r="L41" s="3">
        <v>7</v>
      </c>
      <c r="M41" s="3">
        <v>8</v>
      </c>
      <c r="N41" s="3">
        <v>7</v>
      </c>
      <c r="O41" s="3">
        <v>0</v>
      </c>
      <c r="P41" s="3">
        <f t="shared" si="8"/>
        <v>34</v>
      </c>
      <c r="Q41" s="3">
        <f t="shared" si="9"/>
        <v>149</v>
      </c>
      <c r="R41" s="3">
        <f t="shared" si="10"/>
        <v>54.779411764705884</v>
      </c>
    </row>
    <row r="42" spans="1:18" x14ac:dyDescent="0.25">
      <c r="A42" s="11">
        <v>4</v>
      </c>
      <c r="B42" s="9" t="s">
        <v>13</v>
      </c>
      <c r="C42" s="9" t="s">
        <v>23</v>
      </c>
      <c r="D42" s="3">
        <v>42</v>
      </c>
      <c r="E42" s="3">
        <v>42</v>
      </c>
      <c r="F42" s="3">
        <v>42</v>
      </c>
      <c r="G42" s="3">
        <v>100</v>
      </c>
      <c r="H42" s="3">
        <v>3</v>
      </c>
      <c r="I42" s="3">
        <v>3</v>
      </c>
      <c r="J42" s="3">
        <v>6</v>
      </c>
      <c r="K42" s="3">
        <v>2</v>
      </c>
      <c r="L42" s="3">
        <v>10</v>
      </c>
      <c r="M42" s="3">
        <v>5</v>
      </c>
      <c r="N42" s="3">
        <v>5</v>
      </c>
      <c r="O42" s="3">
        <v>8</v>
      </c>
      <c r="P42" s="3">
        <f t="shared" si="8"/>
        <v>42</v>
      </c>
      <c r="Q42" s="3">
        <f t="shared" si="9"/>
        <v>164</v>
      </c>
      <c r="R42" s="3">
        <f t="shared" si="10"/>
        <v>48.80952380952381</v>
      </c>
    </row>
    <row r="43" spans="1:18" x14ac:dyDescent="0.25">
      <c r="A43" s="11">
        <v>5</v>
      </c>
      <c r="B43" s="9" t="s">
        <v>14</v>
      </c>
      <c r="C43" s="9" t="s">
        <v>46</v>
      </c>
      <c r="D43" s="3">
        <v>24</v>
      </c>
      <c r="E43" s="3">
        <v>24</v>
      </c>
      <c r="F43" s="3">
        <v>24</v>
      </c>
      <c r="G43" s="3">
        <v>100</v>
      </c>
      <c r="H43" s="3">
        <v>0</v>
      </c>
      <c r="I43" s="3">
        <v>3</v>
      </c>
      <c r="J43" s="3">
        <v>3</v>
      </c>
      <c r="K43" s="3">
        <v>1</v>
      </c>
      <c r="L43" s="3">
        <v>4</v>
      </c>
      <c r="M43" s="3">
        <v>5</v>
      </c>
      <c r="N43" s="3">
        <v>8</v>
      </c>
      <c r="O43" s="3">
        <v>0</v>
      </c>
      <c r="P43" s="3">
        <f t="shared" si="8"/>
        <v>24</v>
      </c>
      <c r="Q43" s="3">
        <f t="shared" si="9"/>
        <v>91</v>
      </c>
      <c r="R43" s="3">
        <f t="shared" si="10"/>
        <v>47.395833333333336</v>
      </c>
    </row>
    <row r="44" spans="1:18" x14ac:dyDescent="0.25">
      <c r="A44" s="11">
        <v>6</v>
      </c>
      <c r="B44" s="9" t="s">
        <v>15</v>
      </c>
      <c r="C44" s="9" t="s">
        <v>24</v>
      </c>
      <c r="D44" s="3">
        <v>12</v>
      </c>
      <c r="E44" s="3">
        <v>12</v>
      </c>
      <c r="F44" s="3">
        <v>12</v>
      </c>
      <c r="G44" s="3">
        <v>100</v>
      </c>
      <c r="H44" s="3">
        <v>2</v>
      </c>
      <c r="I44" s="3">
        <v>5</v>
      </c>
      <c r="J44" s="3">
        <v>1</v>
      </c>
      <c r="K44" s="3">
        <v>3</v>
      </c>
      <c r="L44" s="3">
        <v>1</v>
      </c>
      <c r="M44" s="3">
        <v>0</v>
      </c>
      <c r="N44" s="3">
        <v>0</v>
      </c>
      <c r="O44" s="3">
        <v>0</v>
      </c>
      <c r="P44" s="3">
        <f t="shared" si="8"/>
        <v>12</v>
      </c>
      <c r="Q44" s="3">
        <f t="shared" si="9"/>
        <v>76</v>
      </c>
      <c r="R44" s="3">
        <f t="shared" si="10"/>
        <v>79.166666666666671</v>
      </c>
    </row>
    <row r="45" spans="1:18" x14ac:dyDescent="0.25">
      <c r="A45" s="11">
        <v>7</v>
      </c>
      <c r="B45" s="9" t="s">
        <v>16</v>
      </c>
      <c r="C45" s="9" t="s">
        <v>25</v>
      </c>
      <c r="D45" s="3">
        <v>24</v>
      </c>
      <c r="E45" s="3">
        <v>24</v>
      </c>
      <c r="F45" s="3">
        <v>24</v>
      </c>
      <c r="G45" s="3">
        <v>100</v>
      </c>
      <c r="H45" s="3">
        <v>1</v>
      </c>
      <c r="I45" s="3">
        <v>3</v>
      </c>
      <c r="J45" s="3">
        <v>0</v>
      </c>
      <c r="K45" s="3">
        <v>2</v>
      </c>
      <c r="L45" s="3">
        <v>7</v>
      </c>
      <c r="M45" s="3">
        <v>5</v>
      </c>
      <c r="N45" s="3">
        <v>6</v>
      </c>
      <c r="O45" s="3">
        <v>0</v>
      </c>
      <c r="P45" s="3">
        <f t="shared" si="8"/>
        <v>24</v>
      </c>
      <c r="Q45" s="3">
        <f t="shared" si="9"/>
        <v>94</v>
      </c>
      <c r="R45" s="3">
        <f t="shared" si="10"/>
        <v>48.958333333333336</v>
      </c>
    </row>
    <row r="46" spans="1:18" x14ac:dyDescent="0.25">
      <c r="A46" s="11">
        <v>8</v>
      </c>
      <c r="B46" s="9" t="s">
        <v>17</v>
      </c>
      <c r="C46" s="9" t="s">
        <v>26</v>
      </c>
      <c r="D46" s="3">
        <v>57</v>
      </c>
      <c r="E46" s="3">
        <v>57</v>
      </c>
      <c r="F46" s="3">
        <v>57</v>
      </c>
      <c r="G46" s="3">
        <v>100</v>
      </c>
      <c r="H46" s="3">
        <v>1</v>
      </c>
      <c r="I46" s="3">
        <v>0</v>
      </c>
      <c r="J46" s="3">
        <v>11</v>
      </c>
      <c r="K46" s="3">
        <v>17</v>
      </c>
      <c r="L46" s="3">
        <v>7</v>
      </c>
      <c r="M46" s="3">
        <v>5</v>
      </c>
      <c r="N46" s="3">
        <v>12</v>
      </c>
      <c r="O46" s="3">
        <v>4</v>
      </c>
      <c r="P46" s="3">
        <f t="shared" si="8"/>
        <v>57</v>
      </c>
      <c r="Q46" s="3">
        <f t="shared" si="9"/>
        <v>230</v>
      </c>
      <c r="R46" s="3">
        <f t="shared" si="10"/>
        <v>50.438596491228068</v>
      </c>
    </row>
    <row r="47" spans="1:18" x14ac:dyDescent="0.25">
      <c r="A47" s="11">
        <v>9</v>
      </c>
      <c r="B47" s="9" t="s">
        <v>18</v>
      </c>
      <c r="C47" s="9" t="s">
        <v>27</v>
      </c>
      <c r="D47" s="3">
        <v>3</v>
      </c>
      <c r="E47" s="3">
        <v>3</v>
      </c>
      <c r="F47" s="3">
        <v>3</v>
      </c>
      <c r="G47" s="3">
        <v>100</v>
      </c>
      <c r="H47" s="3">
        <v>0</v>
      </c>
      <c r="I47" s="3">
        <v>0</v>
      </c>
      <c r="J47" s="3">
        <v>2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f t="shared" si="8"/>
        <v>3</v>
      </c>
      <c r="Q47" s="3">
        <f t="shared" si="9"/>
        <v>16</v>
      </c>
      <c r="R47" s="3">
        <f t="shared" si="10"/>
        <v>66.666666666666671</v>
      </c>
    </row>
    <row r="48" spans="1:18" x14ac:dyDescent="0.25">
      <c r="A48" s="11">
        <v>10</v>
      </c>
      <c r="B48" s="9" t="s">
        <v>19</v>
      </c>
      <c r="C48" s="9" t="s">
        <v>28</v>
      </c>
      <c r="D48" s="3">
        <v>1</v>
      </c>
      <c r="E48" s="3">
        <v>1</v>
      </c>
      <c r="F48" s="3">
        <v>1</v>
      </c>
      <c r="G48" s="3">
        <v>100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f t="shared" si="8"/>
        <v>1</v>
      </c>
      <c r="Q48" s="3">
        <f t="shared" si="9"/>
        <v>4</v>
      </c>
      <c r="R48" s="3">
        <f t="shared" si="10"/>
        <v>50</v>
      </c>
    </row>
    <row r="49" spans="1:18" x14ac:dyDescent="0.25">
      <c r="A49" s="11">
        <v>2</v>
      </c>
      <c r="B49" s="9" t="s">
        <v>40</v>
      </c>
      <c r="C49" s="9" t="s">
        <v>43</v>
      </c>
      <c r="D49" s="3">
        <v>32</v>
      </c>
      <c r="E49" s="3">
        <v>32</v>
      </c>
      <c r="F49" s="3">
        <v>32</v>
      </c>
      <c r="G49" s="3">
        <v>100</v>
      </c>
      <c r="H49" s="3">
        <v>0</v>
      </c>
      <c r="I49" s="3">
        <v>3</v>
      </c>
      <c r="J49" s="3">
        <v>3</v>
      </c>
      <c r="K49" s="3">
        <v>6</v>
      </c>
      <c r="L49" s="3">
        <v>4</v>
      </c>
      <c r="M49" s="3">
        <v>4</v>
      </c>
      <c r="N49" s="3">
        <v>3</v>
      </c>
      <c r="O49" s="3">
        <v>9</v>
      </c>
      <c r="P49" s="3">
        <f t="shared" ref="P49:P51" si="11">SUM(H49:O49)</f>
        <v>32</v>
      </c>
      <c r="Q49" s="3">
        <f t="shared" ref="Q49:Q51" si="12">H49*8+I49*7+J49*6+K49*5+L49*4+M49*3+N49*2+O49*1</f>
        <v>112</v>
      </c>
      <c r="R49" s="3">
        <f t="shared" ref="R49:R51" si="13">(Q49*100)/(D49*8)</f>
        <v>43.75</v>
      </c>
    </row>
    <row r="50" spans="1:18" x14ac:dyDescent="0.25">
      <c r="A50" s="11">
        <v>3</v>
      </c>
      <c r="B50" s="9" t="s">
        <v>41</v>
      </c>
      <c r="C50" s="9" t="s">
        <v>43</v>
      </c>
      <c r="D50" s="3">
        <v>32</v>
      </c>
      <c r="E50" s="3">
        <v>32</v>
      </c>
      <c r="F50" s="3">
        <v>32</v>
      </c>
      <c r="G50" s="3">
        <v>100</v>
      </c>
      <c r="H50" s="3">
        <v>1</v>
      </c>
      <c r="I50" s="3">
        <v>1</v>
      </c>
      <c r="J50" s="3">
        <v>0</v>
      </c>
      <c r="K50" s="3">
        <v>10</v>
      </c>
      <c r="L50" s="3">
        <v>5</v>
      </c>
      <c r="M50" s="3">
        <v>9</v>
      </c>
      <c r="N50" s="3">
        <v>3</v>
      </c>
      <c r="O50" s="3">
        <v>3</v>
      </c>
      <c r="P50" s="3">
        <f t="shared" si="11"/>
        <v>32</v>
      </c>
      <c r="Q50" s="3">
        <f t="shared" si="12"/>
        <v>121</v>
      </c>
      <c r="R50" s="3">
        <f t="shared" si="13"/>
        <v>47.265625</v>
      </c>
    </row>
    <row r="51" spans="1:18" x14ac:dyDescent="0.25">
      <c r="A51" s="11">
        <v>5</v>
      </c>
      <c r="B51" s="9" t="s">
        <v>42</v>
      </c>
      <c r="C51" s="9" t="s">
        <v>44</v>
      </c>
      <c r="D51" s="3">
        <v>32</v>
      </c>
      <c r="E51" s="3">
        <v>32</v>
      </c>
      <c r="F51" s="3">
        <v>32</v>
      </c>
      <c r="G51" s="3">
        <v>100</v>
      </c>
      <c r="H51" s="3">
        <v>0</v>
      </c>
      <c r="I51" s="3">
        <v>1</v>
      </c>
      <c r="J51" s="3">
        <v>3</v>
      </c>
      <c r="K51" s="3">
        <v>0</v>
      </c>
      <c r="L51" s="3">
        <v>6</v>
      </c>
      <c r="M51" s="3">
        <v>9</v>
      </c>
      <c r="N51" s="3">
        <v>5</v>
      </c>
      <c r="O51" s="3">
        <v>8</v>
      </c>
      <c r="P51" s="3">
        <f t="shared" si="11"/>
        <v>32</v>
      </c>
      <c r="Q51" s="3">
        <f t="shared" si="12"/>
        <v>94</v>
      </c>
      <c r="R51" s="3">
        <f t="shared" si="13"/>
        <v>36.71875</v>
      </c>
    </row>
    <row r="52" spans="1:18" ht="15.75" x14ac:dyDescent="0.25">
      <c r="A52" s="4"/>
      <c r="B52" s="12" t="s">
        <v>9</v>
      </c>
      <c r="C52" s="3"/>
      <c r="D52" s="13">
        <f>SUM(D39:D48)</f>
        <v>297</v>
      </c>
      <c r="E52" s="13">
        <f>SUM(E39:E48)</f>
        <v>297</v>
      </c>
      <c r="F52" s="13">
        <f>SUM(F39:F48)</f>
        <v>297</v>
      </c>
      <c r="G52" s="13">
        <v>100</v>
      </c>
      <c r="H52" s="13">
        <f t="shared" ref="H52:N52" si="14">SUM(H39:H48)</f>
        <v>19</v>
      </c>
      <c r="I52" s="13">
        <f t="shared" si="14"/>
        <v>28</v>
      </c>
      <c r="J52" s="13">
        <f t="shared" si="14"/>
        <v>43</v>
      </c>
      <c r="K52" s="13">
        <f t="shared" si="14"/>
        <v>56</v>
      </c>
      <c r="L52" s="13">
        <f t="shared" si="14"/>
        <v>51</v>
      </c>
      <c r="M52" s="13">
        <f t="shared" si="14"/>
        <v>39</v>
      </c>
      <c r="N52" s="13">
        <f t="shared" si="14"/>
        <v>46</v>
      </c>
      <c r="O52" s="13">
        <f>SUM(D52)</f>
        <v>297</v>
      </c>
      <c r="P52" s="14">
        <f>SUM(P39:P48)</f>
        <v>297</v>
      </c>
      <c r="Q52" s="14">
        <f>SUM(Q39:Q48)</f>
        <v>1314</v>
      </c>
      <c r="R52" s="13">
        <f t="shared" si="10"/>
        <v>55.303030303030305</v>
      </c>
    </row>
    <row r="54" spans="1:18" x14ac:dyDescent="0.25">
      <c r="B54" s="16"/>
      <c r="C54" s="17"/>
      <c r="D54" s="17"/>
      <c r="E54" s="17"/>
      <c r="F54" s="17"/>
      <c r="G54" s="17"/>
      <c r="H54" s="17"/>
      <c r="I54" s="16"/>
    </row>
    <row r="55" spans="1:18" x14ac:dyDescent="0.25">
      <c r="B55" s="16"/>
      <c r="C55" s="17"/>
      <c r="D55" s="17"/>
      <c r="E55" s="17"/>
      <c r="F55" s="17"/>
      <c r="G55" s="17"/>
      <c r="H55" s="17"/>
      <c r="I55" s="16"/>
    </row>
    <row r="56" spans="1:18" x14ac:dyDescent="0.25">
      <c r="B56" s="16"/>
      <c r="C56" s="17"/>
      <c r="D56" s="17"/>
      <c r="E56" s="17"/>
      <c r="F56" s="17"/>
      <c r="G56" s="17"/>
      <c r="H56" s="17"/>
      <c r="I56" s="16"/>
    </row>
    <row r="57" spans="1:18" x14ac:dyDescent="0.25">
      <c r="B57" s="16"/>
      <c r="C57" s="17"/>
      <c r="D57" s="17"/>
      <c r="E57" s="17"/>
      <c r="F57" s="17"/>
      <c r="G57" s="17"/>
      <c r="H57" s="17"/>
      <c r="I57" s="16"/>
    </row>
    <row r="58" spans="1:18" x14ac:dyDescent="0.25">
      <c r="B58" s="16"/>
      <c r="C58" s="16"/>
      <c r="D58" s="16"/>
      <c r="E58" s="16"/>
      <c r="F58" s="16"/>
      <c r="G58" s="16"/>
      <c r="H58" s="16"/>
      <c r="I58" s="16"/>
    </row>
    <row r="59" spans="1:18" x14ac:dyDescent="0.25">
      <c r="B59" s="16"/>
      <c r="C59" s="16"/>
      <c r="D59" s="16"/>
      <c r="E59" s="16"/>
      <c r="F59" s="16"/>
      <c r="G59" s="16"/>
      <c r="H59" s="16"/>
      <c r="I59" s="16"/>
    </row>
  </sheetData>
  <mergeCells count="6">
    <mergeCell ref="A20:R20"/>
    <mergeCell ref="A36:R36"/>
    <mergeCell ref="A37:R37"/>
    <mergeCell ref="A1:R1"/>
    <mergeCell ref="A2:R2"/>
    <mergeCell ref="A19:R19"/>
  </mergeCells>
  <printOptions horizontalCentered="1" verticalCentered="1"/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</dc:creator>
  <cp:lastModifiedBy>kv babugarh</cp:lastModifiedBy>
  <cp:lastPrinted>2021-09-07T05:32:12Z</cp:lastPrinted>
  <dcterms:created xsi:type="dcterms:W3CDTF">2021-07-31T03:24:35Z</dcterms:created>
  <dcterms:modified xsi:type="dcterms:W3CDTF">2021-10-22T04:53:28Z</dcterms:modified>
</cp:coreProperties>
</file>